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ley\Heimleitung\"/>
    </mc:Choice>
  </mc:AlternateContent>
  <bookViews>
    <workbookView xWindow="0" yWindow="0" windowWidth="28800" windowHeight="12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K19" i="1" s="1"/>
  <c r="M19" i="1" s="1"/>
  <c r="I19" i="1"/>
  <c r="G19" i="1"/>
  <c r="E19" i="1"/>
  <c r="C19" i="1"/>
  <c r="J18" i="1"/>
  <c r="K18" i="1" s="1"/>
  <c r="M18" i="1" s="1"/>
  <c r="I18" i="1"/>
  <c r="G18" i="1"/>
  <c r="E18" i="1"/>
  <c r="C18" i="1"/>
  <c r="J17" i="1"/>
  <c r="K17" i="1" s="1"/>
  <c r="M17" i="1" s="1"/>
  <c r="I17" i="1"/>
  <c r="G17" i="1"/>
  <c r="E17" i="1"/>
  <c r="C17" i="1"/>
  <c r="J16" i="1"/>
  <c r="K16" i="1" s="1"/>
  <c r="M16" i="1" s="1"/>
  <c r="I16" i="1"/>
  <c r="G16" i="1"/>
  <c r="E16" i="1"/>
  <c r="C16" i="1"/>
  <c r="J15" i="1"/>
  <c r="K15" i="1" s="1"/>
  <c r="M15" i="1" s="1"/>
  <c r="I15" i="1"/>
  <c r="G15" i="1"/>
  <c r="E15" i="1"/>
  <c r="C15" i="1"/>
  <c r="J9" i="1" l="1"/>
  <c r="K9" i="1" s="1"/>
  <c r="M9" i="1" s="1"/>
  <c r="J8" i="1"/>
  <c r="K8" i="1" s="1"/>
  <c r="M8" i="1" s="1"/>
  <c r="J7" i="1"/>
  <c r="K7" i="1" s="1"/>
  <c r="M7" i="1" s="1"/>
  <c r="J6" i="1"/>
  <c r="M6" i="1" s="1"/>
  <c r="J5" i="1"/>
  <c r="K5" i="1" s="1"/>
  <c r="M5" i="1" s="1"/>
  <c r="I9" i="1"/>
  <c r="I8" i="1"/>
  <c r="I7" i="1"/>
  <c r="I6" i="1"/>
  <c r="I5" i="1"/>
  <c r="G9" i="1"/>
  <c r="G8" i="1"/>
  <c r="G7" i="1"/>
  <c r="G6" i="1"/>
  <c r="G5" i="1"/>
  <c r="E9" i="1"/>
  <c r="E8" i="1"/>
  <c r="E7" i="1"/>
  <c r="E6" i="1"/>
  <c r="E5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<sst xmlns="http://schemas.openxmlformats.org/spreadsheetml/2006/main" count="26" uniqueCount="16">
  <si>
    <t>PG</t>
  </si>
  <si>
    <t>SZ</t>
  </si>
  <si>
    <t>Pflege</t>
  </si>
  <si>
    <t>Unterkunft</t>
  </si>
  <si>
    <t>Verpflegung</t>
  </si>
  <si>
    <t>Inv.</t>
  </si>
  <si>
    <t>Ges.</t>
  </si>
  <si>
    <t>Anteil PK</t>
  </si>
  <si>
    <t>Eigenanteil</t>
  </si>
  <si>
    <t>SGBXII</t>
  </si>
  <si>
    <t>EEE</t>
  </si>
  <si>
    <t>Preise SPH ab 01.12.2018</t>
  </si>
  <si>
    <t>ab 01.12.2018 Erstattung Sondenkost 153,93€ monatlich</t>
  </si>
  <si>
    <t>ab 12/2018</t>
  </si>
  <si>
    <t>Differenz Erhöhung 95,32 €</t>
  </si>
  <si>
    <t>ab 01.12.2018 zusätzliche Betreuung( § 43b SGB XI) 136,89€ monatlich, 4,60€ täglich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</si>
</sst>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5" xfId="0" applyBorder="1"/>
    <xf numFmtId="2" fontId="0" fillId="0" borderId="5" xfId="0" applyNumberForma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0" xfId="0" applyFont="1"/>
    <xf numFmtId="0" fontId="4" fillId="0" borderId="0" xfId="0" applyFont="1"/>
    <xf numFmtId="2" fontId="2" fillId="0" borderId="5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P8" sqref="P8"/>
    </sheetView>
  </sheetViews>
  <sheetFormatPr baseColWidth="10" defaultRowHeight="15" x14ac:dyDescent="0.25"/>
  <cols>
    <col min="1" max="1" width="4.140625" customWidth="1"/>
    <col min="2" max="2" width="9.85546875" customWidth="1"/>
    <col min="3" max="3" width="10.7109375" customWidth="1"/>
    <col min="4" max="4" width="8.85546875" customWidth="1"/>
    <col min="5" max="5" width="10.7109375" customWidth="1"/>
    <col min="6" max="6" width="9.28515625" customWidth="1"/>
    <col min="7" max="13" width="10.7109375" customWidth="1"/>
  </cols>
  <sheetData>
    <row r="1" spans="1:13" ht="26.25" x14ac:dyDescent="0.4">
      <c r="A1" s="1" t="s">
        <v>11</v>
      </c>
    </row>
    <row r="2" spans="1:13" ht="15.75" thickBot="1" x14ac:dyDescent="0.3"/>
    <row r="3" spans="1:13" ht="15.75" thickBot="1" x14ac:dyDescent="0.3">
      <c r="A3" s="8" t="s">
        <v>0</v>
      </c>
      <c r="B3" s="9" t="s">
        <v>1</v>
      </c>
      <c r="C3" s="9" t="s">
        <v>13</v>
      </c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x14ac:dyDescent="0.25">
      <c r="A4" s="4"/>
      <c r="B4" s="10" t="s">
        <v>2</v>
      </c>
      <c r="C4" s="10"/>
      <c r="D4" s="11" t="s">
        <v>3</v>
      </c>
      <c r="E4" s="12"/>
      <c r="F4" s="8" t="s">
        <v>4</v>
      </c>
      <c r="G4" s="13"/>
      <c r="H4" s="8" t="s">
        <v>5</v>
      </c>
      <c r="I4" s="13"/>
      <c r="J4" s="8" t="s">
        <v>6</v>
      </c>
      <c r="K4" s="13"/>
      <c r="L4" s="10" t="s">
        <v>7</v>
      </c>
      <c r="M4" s="10" t="s">
        <v>8</v>
      </c>
    </row>
    <row r="5" spans="1:13" x14ac:dyDescent="0.25">
      <c r="A5" s="5">
        <v>1</v>
      </c>
      <c r="B5" s="5">
        <v>32.770000000000003</v>
      </c>
      <c r="C5" s="6">
        <f>B5*30.42</f>
        <v>996.86340000000018</v>
      </c>
      <c r="D5" s="5">
        <v>14.15</v>
      </c>
      <c r="E5" s="6">
        <f>D5*30.42</f>
        <v>430.44300000000004</v>
      </c>
      <c r="F5" s="5">
        <v>5.0599999999999996</v>
      </c>
      <c r="G5" s="6">
        <f>F5*30.42</f>
        <v>153.92519999999999</v>
      </c>
      <c r="H5" s="5">
        <v>16.53</v>
      </c>
      <c r="I5" s="6">
        <f>H5*30.42</f>
        <v>502.84260000000006</v>
      </c>
      <c r="J5" s="6">
        <f>B5+D5+F5+H5</f>
        <v>68.510000000000005</v>
      </c>
      <c r="K5" s="6">
        <f>J5*30.42</f>
        <v>2084.0742000000005</v>
      </c>
      <c r="L5" s="5">
        <v>125</v>
      </c>
      <c r="M5" s="16">
        <f>K5-L5</f>
        <v>1959.0742000000005</v>
      </c>
    </row>
    <row r="6" spans="1:13" x14ac:dyDescent="0.25">
      <c r="A6" s="5">
        <v>2</v>
      </c>
      <c r="B6" s="5">
        <v>42.01</v>
      </c>
      <c r="C6" s="6">
        <f t="shared" ref="C6:C9" si="0">B6*30.42</f>
        <v>1277.9441999999999</v>
      </c>
      <c r="D6" s="5">
        <v>14.15</v>
      </c>
      <c r="E6" s="6">
        <f t="shared" ref="E6:E9" si="1">D6*30.42</f>
        <v>430.44300000000004</v>
      </c>
      <c r="F6" s="5">
        <v>5.0599999999999996</v>
      </c>
      <c r="G6" s="6">
        <f t="shared" ref="G6:G9" si="2">F6*30.42</f>
        <v>153.92519999999999</v>
      </c>
      <c r="H6" s="5">
        <v>16.53</v>
      </c>
      <c r="I6" s="6">
        <f t="shared" ref="I6:I9" si="3">H6*30.42</f>
        <v>502.84260000000006</v>
      </c>
      <c r="J6" s="6">
        <f t="shared" ref="J6:J9" si="4">B6+D6+F6+H6</f>
        <v>77.75</v>
      </c>
      <c r="K6" s="6">
        <v>2365.15</v>
      </c>
      <c r="L6" s="5">
        <v>770</v>
      </c>
      <c r="M6" s="16">
        <f>K6-L6</f>
        <v>1595.15</v>
      </c>
    </row>
    <row r="7" spans="1:13" x14ac:dyDescent="0.25">
      <c r="A7" s="5">
        <v>3</v>
      </c>
      <c r="B7" s="5">
        <v>58.19</v>
      </c>
      <c r="C7" s="6">
        <f t="shared" si="0"/>
        <v>1770.1397999999999</v>
      </c>
      <c r="D7" s="5">
        <v>14.15</v>
      </c>
      <c r="E7" s="6">
        <f t="shared" si="1"/>
        <v>430.44300000000004</v>
      </c>
      <c r="F7" s="5">
        <v>5.0599999999999996</v>
      </c>
      <c r="G7" s="6">
        <f t="shared" si="2"/>
        <v>153.92519999999999</v>
      </c>
      <c r="H7" s="5">
        <v>16.53</v>
      </c>
      <c r="I7" s="6">
        <f t="shared" si="3"/>
        <v>502.84260000000006</v>
      </c>
      <c r="J7" s="6">
        <f t="shared" si="4"/>
        <v>93.93</v>
      </c>
      <c r="K7" s="6">
        <f t="shared" ref="K6:K9" si="5">J7*30.42</f>
        <v>2857.3506000000002</v>
      </c>
      <c r="L7" s="5">
        <v>1262</v>
      </c>
      <c r="M7" s="16">
        <f t="shared" ref="M7:M9" si="6">K7-L7</f>
        <v>1595.3506000000002</v>
      </c>
    </row>
    <row r="8" spans="1:13" x14ac:dyDescent="0.25">
      <c r="A8" s="5">
        <v>4</v>
      </c>
      <c r="B8" s="5">
        <v>75.05</v>
      </c>
      <c r="C8" s="6">
        <f t="shared" si="0"/>
        <v>2283.0210000000002</v>
      </c>
      <c r="D8" s="5">
        <v>14.15</v>
      </c>
      <c r="E8" s="6">
        <f t="shared" si="1"/>
        <v>430.44300000000004</v>
      </c>
      <c r="F8" s="5">
        <v>5.0599999999999996</v>
      </c>
      <c r="G8" s="6">
        <f t="shared" si="2"/>
        <v>153.92519999999999</v>
      </c>
      <c r="H8" s="5">
        <v>16.53</v>
      </c>
      <c r="I8" s="6">
        <f t="shared" si="3"/>
        <v>502.84260000000006</v>
      </c>
      <c r="J8" s="6">
        <f t="shared" si="4"/>
        <v>110.79</v>
      </c>
      <c r="K8" s="6">
        <f t="shared" si="5"/>
        <v>3370.2318000000005</v>
      </c>
      <c r="L8" s="5">
        <v>1775</v>
      </c>
      <c r="M8" s="16">
        <f t="shared" si="6"/>
        <v>1595.2318000000005</v>
      </c>
    </row>
    <row r="9" spans="1:13" x14ac:dyDescent="0.25">
      <c r="A9" s="5">
        <v>5</v>
      </c>
      <c r="B9" s="5">
        <v>82.61</v>
      </c>
      <c r="C9" s="6">
        <f t="shared" si="0"/>
        <v>2512.9962</v>
      </c>
      <c r="D9" s="5">
        <v>14.15</v>
      </c>
      <c r="E9" s="6">
        <f t="shared" si="1"/>
        <v>430.44300000000004</v>
      </c>
      <c r="F9" s="5">
        <v>5.0599999999999996</v>
      </c>
      <c r="G9" s="6">
        <f t="shared" si="2"/>
        <v>153.92519999999999</v>
      </c>
      <c r="H9" s="5">
        <v>16.53</v>
      </c>
      <c r="I9" s="6">
        <f t="shared" si="3"/>
        <v>502.84260000000006</v>
      </c>
      <c r="J9" s="6">
        <f t="shared" si="4"/>
        <v>118.35000000000001</v>
      </c>
      <c r="K9" s="6">
        <f t="shared" si="5"/>
        <v>3600.2070000000003</v>
      </c>
      <c r="L9" s="5">
        <v>2005</v>
      </c>
      <c r="M9" s="16">
        <f t="shared" si="6"/>
        <v>1595.2070000000003</v>
      </c>
    </row>
    <row r="10" spans="1:13" ht="15.75" x14ac:dyDescent="0.25">
      <c r="B10" s="14" t="s">
        <v>10</v>
      </c>
      <c r="C10" s="14">
        <v>1595.23</v>
      </c>
    </row>
    <row r="12" spans="1:13" ht="15.75" thickBot="1" x14ac:dyDescent="0.3">
      <c r="B12" s="7" t="s">
        <v>9</v>
      </c>
    </row>
    <row r="13" spans="1:13" ht="15.75" thickBot="1" x14ac:dyDescent="0.3">
      <c r="A13" s="8" t="s">
        <v>0</v>
      </c>
      <c r="B13" s="9" t="s">
        <v>1</v>
      </c>
      <c r="C13" s="9" t="s">
        <v>13</v>
      </c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3" x14ac:dyDescent="0.25">
      <c r="A14" s="10"/>
      <c r="B14" s="10" t="s">
        <v>2</v>
      </c>
      <c r="C14" s="10"/>
      <c r="D14" s="11" t="s">
        <v>3</v>
      </c>
      <c r="E14" s="12"/>
      <c r="F14" s="8" t="s">
        <v>4</v>
      </c>
      <c r="G14" s="13"/>
      <c r="H14" s="8" t="s">
        <v>5</v>
      </c>
      <c r="I14" s="13"/>
      <c r="J14" s="8" t="s">
        <v>6</v>
      </c>
      <c r="K14" s="13"/>
      <c r="L14" s="10" t="s">
        <v>7</v>
      </c>
      <c r="M14" s="10" t="s">
        <v>8</v>
      </c>
    </row>
    <row r="15" spans="1:13" x14ac:dyDescent="0.25">
      <c r="A15" s="5">
        <v>1</v>
      </c>
      <c r="B15" s="5">
        <v>32.770000000000003</v>
      </c>
      <c r="C15" s="6">
        <f>B15*30.42</f>
        <v>996.86340000000018</v>
      </c>
      <c r="D15" s="5">
        <v>14.15</v>
      </c>
      <c r="E15" s="6">
        <f>D15*30.42</f>
        <v>430.44300000000004</v>
      </c>
      <c r="F15" s="5">
        <v>5.0599999999999996</v>
      </c>
      <c r="G15" s="6">
        <f>F15*30.42</f>
        <v>153.92519999999999</v>
      </c>
      <c r="H15" s="5">
        <v>14.94</v>
      </c>
      <c r="I15" s="6">
        <f>H15*30.42</f>
        <v>454.47480000000002</v>
      </c>
      <c r="J15" s="6">
        <f>B15+D15+F15+H15</f>
        <v>66.92</v>
      </c>
      <c r="K15" s="6">
        <f>J15*30.42</f>
        <v>2035.7064000000003</v>
      </c>
      <c r="L15" s="5">
        <v>125</v>
      </c>
      <c r="M15" s="16">
        <f>K15-L15</f>
        <v>1910.7064000000003</v>
      </c>
    </row>
    <row r="16" spans="1:13" x14ac:dyDescent="0.25">
      <c r="A16" s="5">
        <v>2</v>
      </c>
      <c r="B16" s="5">
        <v>42.01</v>
      </c>
      <c r="C16" s="6">
        <f t="shared" ref="C16:C19" si="7">B16*30.42</f>
        <v>1277.9441999999999</v>
      </c>
      <c r="D16" s="5">
        <v>14.15</v>
      </c>
      <c r="E16" s="6">
        <f t="shared" ref="E16:E19" si="8">D16*30.42</f>
        <v>430.44300000000004</v>
      </c>
      <c r="F16" s="5">
        <v>5.0599999999999996</v>
      </c>
      <c r="G16" s="6">
        <f t="shared" ref="G16:G19" si="9">F16*30.42</f>
        <v>153.92519999999999</v>
      </c>
      <c r="H16" s="5">
        <v>14.94</v>
      </c>
      <c r="I16" s="6">
        <f t="shared" ref="I16:I19" si="10">H16*30.42</f>
        <v>454.47480000000002</v>
      </c>
      <c r="J16" s="6">
        <f t="shared" ref="J16:J19" si="11">B16+D16+F16+H16</f>
        <v>76.16</v>
      </c>
      <c r="K16" s="6">
        <f t="shared" ref="K16:K19" si="12">J16*30.42</f>
        <v>2316.7872000000002</v>
      </c>
      <c r="L16" s="5">
        <v>770</v>
      </c>
      <c r="M16" s="16">
        <f>K16-L16</f>
        <v>1546.7872000000002</v>
      </c>
    </row>
    <row r="17" spans="1:13" x14ac:dyDescent="0.25">
      <c r="A17" s="5">
        <v>3</v>
      </c>
      <c r="B17" s="5">
        <v>58.19</v>
      </c>
      <c r="C17" s="6">
        <f t="shared" si="7"/>
        <v>1770.1397999999999</v>
      </c>
      <c r="D17" s="5">
        <v>14.15</v>
      </c>
      <c r="E17" s="6">
        <f t="shared" si="8"/>
        <v>430.44300000000004</v>
      </c>
      <c r="F17" s="5">
        <v>5.0599999999999996</v>
      </c>
      <c r="G17" s="6">
        <f t="shared" si="9"/>
        <v>153.92519999999999</v>
      </c>
      <c r="H17" s="5">
        <v>14.94</v>
      </c>
      <c r="I17" s="6">
        <f t="shared" si="10"/>
        <v>454.47480000000002</v>
      </c>
      <c r="J17" s="6">
        <f t="shared" si="11"/>
        <v>92.34</v>
      </c>
      <c r="K17" s="6">
        <f t="shared" si="12"/>
        <v>2808.9828000000002</v>
      </c>
      <c r="L17" s="5">
        <v>1262</v>
      </c>
      <c r="M17" s="16">
        <f t="shared" ref="M17:M19" si="13">K17-L17</f>
        <v>1546.9828000000002</v>
      </c>
    </row>
    <row r="18" spans="1:13" x14ac:dyDescent="0.25">
      <c r="A18" s="5">
        <v>4</v>
      </c>
      <c r="B18" s="5">
        <v>75.05</v>
      </c>
      <c r="C18" s="6">
        <f t="shared" si="7"/>
        <v>2283.0210000000002</v>
      </c>
      <c r="D18" s="5">
        <v>14.15</v>
      </c>
      <c r="E18" s="6">
        <f t="shared" si="8"/>
        <v>430.44300000000004</v>
      </c>
      <c r="F18" s="5">
        <v>5.0599999999999996</v>
      </c>
      <c r="G18" s="6">
        <f t="shared" si="9"/>
        <v>153.92519999999999</v>
      </c>
      <c r="H18" s="5">
        <v>14.94</v>
      </c>
      <c r="I18" s="6">
        <f t="shared" si="10"/>
        <v>454.47480000000002</v>
      </c>
      <c r="J18" s="6">
        <f t="shared" si="11"/>
        <v>109.2</v>
      </c>
      <c r="K18" s="6">
        <f t="shared" si="12"/>
        <v>3321.8640000000005</v>
      </c>
      <c r="L18" s="5">
        <v>1775</v>
      </c>
      <c r="M18" s="16">
        <f t="shared" si="13"/>
        <v>1546.8640000000005</v>
      </c>
    </row>
    <row r="19" spans="1:13" x14ac:dyDescent="0.25">
      <c r="A19" s="5">
        <v>5</v>
      </c>
      <c r="B19" s="5">
        <v>82.61</v>
      </c>
      <c r="C19" s="6">
        <f t="shared" si="7"/>
        <v>2512.9962</v>
      </c>
      <c r="D19" s="5">
        <v>14.15</v>
      </c>
      <c r="E19" s="6">
        <f t="shared" si="8"/>
        <v>430.44300000000004</v>
      </c>
      <c r="F19" s="5">
        <v>5.0599999999999996</v>
      </c>
      <c r="G19" s="6">
        <f t="shared" si="9"/>
        <v>153.92519999999999</v>
      </c>
      <c r="H19" s="5">
        <v>14.94</v>
      </c>
      <c r="I19" s="6">
        <f t="shared" si="10"/>
        <v>454.47480000000002</v>
      </c>
      <c r="J19" s="6">
        <f t="shared" si="11"/>
        <v>116.76</v>
      </c>
      <c r="K19" s="6">
        <f t="shared" si="12"/>
        <v>3551.8392000000003</v>
      </c>
      <c r="L19" s="5">
        <v>2005</v>
      </c>
      <c r="M19" s="16">
        <f t="shared" si="13"/>
        <v>1546.8392000000003</v>
      </c>
    </row>
    <row r="22" spans="1:13" ht="18.75" x14ac:dyDescent="0.3">
      <c r="B22" s="15" t="s">
        <v>15</v>
      </c>
    </row>
    <row r="24" spans="1:13" ht="18.75" x14ac:dyDescent="0.3">
      <c r="B24" s="15" t="s">
        <v>12</v>
      </c>
    </row>
    <row r="26" spans="1:13" ht="18.75" x14ac:dyDescent="0.3">
      <c r="B26" s="15" t="s">
        <v>14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Kley, Doris</dc:creator>
  <cp:lastModifiedBy>Wehmeyer, Katja</cp:lastModifiedBy>
  <cp:lastPrinted>2018-12-20T09:45:29Z</cp:lastPrinted>
  <dcterms:created xsi:type="dcterms:W3CDTF">2017-09-21T14:19:50Z</dcterms:created>
  <dcterms:modified xsi:type="dcterms:W3CDTF">2018-12-20T09:45:47Z</dcterms:modified>
</cp:coreProperties>
</file>